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Governo_Ateneo\Nastasi\DATI\questionari 2025_2026\"/>
    </mc:Choice>
  </mc:AlternateContent>
  <bookViews>
    <workbookView xWindow="0" yWindow="0" windowWidth="28800" windowHeight="109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0" i="1" l="1"/>
  <c r="O49" i="1"/>
  <c r="O48" i="1"/>
  <c r="O46" i="1"/>
  <c r="O45" i="1"/>
  <c r="O44" i="1"/>
  <c r="O42" i="1"/>
  <c r="O41" i="1"/>
  <c r="O40" i="1"/>
  <c r="O35" i="1"/>
  <c r="O34" i="1"/>
  <c r="O33" i="1"/>
  <c r="O31" i="1"/>
  <c r="O30" i="1"/>
  <c r="O29" i="1"/>
  <c r="O27" i="1"/>
  <c r="O26" i="1"/>
  <c r="O25" i="1"/>
  <c r="O23" i="1"/>
  <c r="O22" i="1"/>
  <c r="O21" i="1"/>
  <c r="O19" i="1"/>
  <c r="O18" i="1"/>
  <c r="O17" i="1"/>
  <c r="O15" i="1"/>
  <c r="O14" i="1"/>
  <c r="O13" i="1"/>
  <c r="O11" i="1"/>
  <c r="O10" i="1"/>
  <c r="O9" i="1"/>
  <c r="O6" i="1"/>
  <c r="O7" i="1"/>
  <c r="O5" i="1"/>
  <c r="P49" i="1" l="1"/>
  <c r="P48" i="1"/>
  <c r="P50" i="1" s="1"/>
  <c r="P45" i="1"/>
  <c r="P44" i="1"/>
  <c r="P41" i="1"/>
  <c r="P42" i="1" s="1"/>
  <c r="P40" i="1"/>
  <c r="P46" i="1" l="1"/>
  <c r="P34" i="1" l="1"/>
  <c r="P30" i="1"/>
  <c r="P29" i="1"/>
  <c r="P31" i="1" s="1"/>
  <c r="P26" i="1"/>
  <c r="P22" i="1"/>
  <c r="P18" i="1"/>
  <c r="P17" i="1"/>
  <c r="P19" i="1" s="1"/>
  <c r="P14" i="1"/>
  <c r="P13" i="1"/>
  <c r="P15" i="1" s="1"/>
  <c r="P10" i="1"/>
  <c r="P9" i="1"/>
  <c r="P11" i="1" s="1"/>
  <c r="P6" i="1"/>
  <c r="P5" i="1"/>
  <c r="P7" i="1" s="1"/>
  <c r="P33" i="1" l="1"/>
  <c r="P35" i="1" s="1"/>
  <c r="P25" i="1"/>
  <c r="P27" i="1" s="1"/>
  <c r="P21" i="1"/>
  <c r="P23" i="1"/>
</calcChain>
</file>

<file path=xl/sharedStrings.xml><?xml version="1.0" encoding="utf-8"?>
<sst xmlns="http://schemas.openxmlformats.org/spreadsheetml/2006/main" count="66" uniqueCount="31">
  <si>
    <t>Domanda</t>
  </si>
  <si>
    <t>Risposta</t>
  </si>
  <si>
    <t>Ateneo</t>
  </si>
  <si>
    <t>%</t>
  </si>
  <si>
    <t>E' soddisfatto dei servizi WiFi offerti dall'Ateneo?</t>
  </si>
  <si>
    <t>Risposta Positiva</t>
  </si>
  <si>
    <t>Risposta Negativa</t>
  </si>
  <si>
    <t>E' soddisfatto delle aule multimediali dell'Ateneo?</t>
  </si>
  <si>
    <t>E' soddisfatto delle attività integrative (visite didattiche, attività culturali, gite, ecc.)?</t>
  </si>
  <si>
    <t>E' soddisfatto della biblioteca per gli orari di apertura?</t>
  </si>
  <si>
    <t>E' soddisfatto della biblioteca per i libri a disposizione?</t>
  </si>
  <si>
    <t>E' soddisfatto della biblioteca per i posti disponibili?</t>
  </si>
  <si>
    <t>E' soddisfatto delle modalità organizzative adottate dall’Ateneo con riferimento ai servizi agli studenti?</t>
  </si>
  <si>
    <t>E' soddisfatto/a della funzionalità della piattaforma Moodle per le attività integrative alla didattica in presenza?</t>
  </si>
  <si>
    <t>SEM.1 L10</t>
  </si>
  <si>
    <t>SEM.2 L10</t>
  </si>
  <si>
    <t>SEM.1 L12</t>
  </si>
  <si>
    <t>SEM.2 L12</t>
  </si>
  <si>
    <t>SEM.1 L11</t>
  </si>
  <si>
    <t>SEM.2 L11</t>
  </si>
  <si>
    <t>SEM.1 LM14</t>
  </si>
  <si>
    <t>SEM.2 LM14</t>
  </si>
  <si>
    <t>SEM.1 LM39</t>
  </si>
  <si>
    <t>SEM.2 LM39</t>
  </si>
  <si>
    <t>SEM.1 LM38</t>
  </si>
  <si>
    <t>SEM.2 LM38</t>
  </si>
  <si>
    <t>Gruppo</t>
  </si>
  <si>
    <t>Servizi</t>
  </si>
  <si>
    <t>Biblioteca</t>
  </si>
  <si>
    <t>Interazazione Strutture</t>
  </si>
  <si>
    <t>Rilevazione delle opinioni degli studenti in merito ai servizi e alla biblioteca
Schema riepilogativo delle risposte al questionario a.a. 2025/2026
Corsi di Laurea Triennali e Magistrali Ateneo - tradizionali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</si>
</sst>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i/>
      <sz val="11"/>
      <color theme="3"/>
      <name val="Garamond"/>
      <family val="1"/>
    </font>
    <font>
      <sz val="10"/>
      <color indexed="8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3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5" fillId="0" borderId="1" xfId="0" applyFont="1" applyFill="1" applyBorder="1" applyAlignment="1">
      <alignment horizontal="left"/>
    </xf>
    <xf numFmtId="10" fontId="5" fillId="0" borderId="1" xfId="1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A28" zoomScale="115" zoomScaleNormal="115" workbookViewId="0">
      <selection activeCell="R47" sqref="R47"/>
    </sheetView>
  </sheetViews>
  <sheetFormatPr defaultRowHeight="15" x14ac:dyDescent="0.25"/>
  <cols>
    <col min="1" max="1" width="11.42578125" customWidth="1"/>
    <col min="2" max="2" width="16.85546875" bestFit="1" customWidth="1"/>
  </cols>
  <sheetData>
    <row r="1" spans="1:16" ht="24.75" customHeight="1" x14ac:dyDescent="0.25">
      <c r="A1" s="14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7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30" x14ac:dyDescent="0.25">
      <c r="A3" s="4" t="s">
        <v>0</v>
      </c>
      <c r="B3" s="4" t="s">
        <v>1</v>
      </c>
      <c r="C3" s="3" t="s">
        <v>16</v>
      </c>
      <c r="D3" s="3" t="s">
        <v>17</v>
      </c>
      <c r="E3" s="2" t="s">
        <v>14</v>
      </c>
      <c r="F3" s="2" t="s">
        <v>15</v>
      </c>
      <c r="G3" s="2" t="s">
        <v>18</v>
      </c>
      <c r="H3" s="2" t="s">
        <v>19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25</v>
      </c>
      <c r="O3" s="1" t="s">
        <v>2</v>
      </c>
      <c r="P3" s="1" t="s">
        <v>3</v>
      </c>
    </row>
    <row r="4" spans="1:16" x14ac:dyDescent="0.25">
      <c r="A4" s="11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</row>
    <row r="5" spans="1:16" x14ac:dyDescent="0.25">
      <c r="A5" s="5"/>
      <c r="B5" s="9" t="s">
        <v>5</v>
      </c>
      <c r="C5" s="9">
        <v>490</v>
      </c>
      <c r="D5" s="9">
        <v>472</v>
      </c>
      <c r="E5" s="9">
        <v>54</v>
      </c>
      <c r="F5" s="9">
        <v>42</v>
      </c>
      <c r="G5" s="9">
        <v>83</v>
      </c>
      <c r="H5" s="9">
        <v>59</v>
      </c>
      <c r="I5" s="9">
        <v>30</v>
      </c>
      <c r="J5" s="9">
        <v>25</v>
      </c>
      <c r="K5" s="9">
        <v>140</v>
      </c>
      <c r="L5" s="9">
        <v>137</v>
      </c>
      <c r="M5" s="9">
        <v>29</v>
      </c>
      <c r="N5" s="9">
        <v>26</v>
      </c>
      <c r="O5" s="9">
        <f>SUM(C5:N5)</f>
        <v>1587</v>
      </c>
      <c r="P5" s="10">
        <f>O5/O7</f>
        <v>0.88117712382009994</v>
      </c>
    </row>
    <row r="6" spans="1:16" x14ac:dyDescent="0.25">
      <c r="A6" s="5"/>
      <c r="B6" s="9" t="s">
        <v>6</v>
      </c>
      <c r="C6" s="9">
        <v>73</v>
      </c>
      <c r="D6" s="9">
        <v>67</v>
      </c>
      <c r="E6" s="9">
        <v>6</v>
      </c>
      <c r="F6" s="9">
        <v>7</v>
      </c>
      <c r="G6" s="9">
        <v>9</v>
      </c>
      <c r="H6" s="9">
        <v>15</v>
      </c>
      <c r="I6" s="9">
        <v>1</v>
      </c>
      <c r="J6" s="9">
        <v>2</v>
      </c>
      <c r="K6" s="9">
        <v>10</v>
      </c>
      <c r="L6" s="9">
        <v>13</v>
      </c>
      <c r="M6" s="9">
        <v>4</v>
      </c>
      <c r="N6" s="9">
        <v>7</v>
      </c>
      <c r="O6" s="9">
        <f t="shared" ref="O6:O7" si="0">SUM(C6:N6)</f>
        <v>214</v>
      </c>
      <c r="P6" s="10">
        <f>O6/O7</f>
        <v>0.11882287617990006</v>
      </c>
    </row>
    <row r="7" spans="1:16" x14ac:dyDescent="0.25">
      <c r="A7" s="5"/>
      <c r="B7" s="9"/>
      <c r="C7" s="9">
        <v>563</v>
      </c>
      <c r="D7" s="9">
        <v>539</v>
      </c>
      <c r="E7" s="9">
        <v>60</v>
      </c>
      <c r="F7" s="9">
        <v>49</v>
      </c>
      <c r="G7" s="9">
        <v>92</v>
      </c>
      <c r="H7" s="9">
        <v>74</v>
      </c>
      <c r="I7" s="9">
        <v>31</v>
      </c>
      <c r="J7" s="9">
        <v>27</v>
      </c>
      <c r="K7" s="9">
        <v>150</v>
      </c>
      <c r="L7" s="9">
        <v>150</v>
      </c>
      <c r="M7" s="9">
        <v>33</v>
      </c>
      <c r="N7" s="9">
        <v>33</v>
      </c>
      <c r="O7" s="9">
        <f t="shared" si="0"/>
        <v>1801</v>
      </c>
      <c r="P7" s="10">
        <f>SUM(P5:P6)</f>
        <v>1</v>
      </c>
    </row>
    <row r="8" spans="1:16" x14ac:dyDescent="0.25">
      <c r="A8" s="11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3"/>
    </row>
    <row r="9" spans="1:16" x14ac:dyDescent="0.25">
      <c r="A9" s="5"/>
      <c r="B9" s="9" t="s">
        <v>5</v>
      </c>
      <c r="C9" s="9">
        <v>450</v>
      </c>
      <c r="D9" s="9">
        <v>425</v>
      </c>
      <c r="E9" s="9">
        <v>47</v>
      </c>
      <c r="F9" s="9">
        <v>42</v>
      </c>
      <c r="G9" s="9">
        <v>72</v>
      </c>
      <c r="H9" s="9">
        <v>58</v>
      </c>
      <c r="I9" s="9">
        <v>23</v>
      </c>
      <c r="J9" s="9">
        <v>20</v>
      </c>
      <c r="K9" s="9">
        <v>127</v>
      </c>
      <c r="L9" s="9">
        <v>136</v>
      </c>
      <c r="M9" s="9">
        <v>31</v>
      </c>
      <c r="N9" s="9">
        <v>27</v>
      </c>
      <c r="O9" s="9">
        <f>SUM(C9:N9)</f>
        <v>1458</v>
      </c>
      <c r="P9" s="10">
        <f>O9/O11</f>
        <v>0.84915550378567273</v>
      </c>
    </row>
    <row r="10" spans="1:16" x14ac:dyDescent="0.25">
      <c r="A10" s="5"/>
      <c r="B10" s="9" t="s">
        <v>6</v>
      </c>
      <c r="C10" s="9">
        <v>80</v>
      </c>
      <c r="D10" s="9">
        <v>97</v>
      </c>
      <c r="E10" s="9">
        <v>8</v>
      </c>
      <c r="F10" s="9">
        <v>6</v>
      </c>
      <c r="G10" s="9">
        <v>10</v>
      </c>
      <c r="H10" s="9">
        <v>14</v>
      </c>
      <c r="I10" s="9">
        <v>5</v>
      </c>
      <c r="J10" s="9">
        <v>5</v>
      </c>
      <c r="K10" s="9">
        <v>16</v>
      </c>
      <c r="L10" s="9">
        <v>11</v>
      </c>
      <c r="M10" s="9">
        <v>2</v>
      </c>
      <c r="N10" s="9">
        <v>5</v>
      </c>
      <c r="O10" s="9">
        <f t="shared" ref="O10:O11" si="1">SUM(C10:N10)</f>
        <v>259</v>
      </c>
      <c r="P10" s="10">
        <f>O10/O11</f>
        <v>0.15084449621432733</v>
      </c>
    </row>
    <row r="11" spans="1:16" x14ac:dyDescent="0.25">
      <c r="A11" s="5"/>
      <c r="B11" s="9"/>
      <c r="C11" s="9">
        <v>530</v>
      </c>
      <c r="D11" s="9">
        <v>522</v>
      </c>
      <c r="E11" s="9">
        <v>55</v>
      </c>
      <c r="F11" s="9">
        <v>48</v>
      </c>
      <c r="G11" s="9">
        <v>82</v>
      </c>
      <c r="H11" s="9">
        <v>72</v>
      </c>
      <c r="I11" s="9">
        <v>28</v>
      </c>
      <c r="J11" s="9">
        <v>25</v>
      </c>
      <c r="K11" s="9">
        <v>143</v>
      </c>
      <c r="L11" s="9">
        <v>147</v>
      </c>
      <c r="M11" s="9">
        <v>33</v>
      </c>
      <c r="N11" s="9">
        <v>32</v>
      </c>
      <c r="O11" s="9">
        <f t="shared" si="1"/>
        <v>1717</v>
      </c>
      <c r="P11" s="10">
        <f>SUM(P9:P10)</f>
        <v>1</v>
      </c>
    </row>
    <row r="12" spans="1:16" x14ac:dyDescent="0.25">
      <c r="A12" s="11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3"/>
    </row>
    <row r="13" spans="1:16" x14ac:dyDescent="0.25">
      <c r="A13" s="5"/>
      <c r="B13" s="9" t="s">
        <v>5</v>
      </c>
      <c r="C13" s="9">
        <v>379</v>
      </c>
      <c r="D13" s="9">
        <v>338</v>
      </c>
      <c r="E13" s="9">
        <v>42</v>
      </c>
      <c r="F13" s="9">
        <v>37</v>
      </c>
      <c r="G13" s="9">
        <v>52</v>
      </c>
      <c r="H13" s="9">
        <v>44</v>
      </c>
      <c r="I13" s="9">
        <v>22</v>
      </c>
      <c r="J13" s="9">
        <v>22</v>
      </c>
      <c r="K13" s="9">
        <v>99</v>
      </c>
      <c r="L13" s="9">
        <v>97</v>
      </c>
      <c r="M13" s="9">
        <v>23</v>
      </c>
      <c r="N13" s="9">
        <v>20</v>
      </c>
      <c r="O13" s="9">
        <f>SUM(C13:N13)</f>
        <v>1175</v>
      </c>
      <c r="P13" s="10">
        <f>O13/O15</f>
        <v>0.82863187588152332</v>
      </c>
    </row>
    <row r="14" spans="1:16" x14ac:dyDescent="0.25">
      <c r="A14" s="5"/>
      <c r="B14" s="9" t="s">
        <v>6</v>
      </c>
      <c r="C14" s="9">
        <v>72</v>
      </c>
      <c r="D14" s="9">
        <v>96</v>
      </c>
      <c r="E14" s="9">
        <v>9</v>
      </c>
      <c r="F14" s="9">
        <v>6</v>
      </c>
      <c r="G14" s="9">
        <v>16</v>
      </c>
      <c r="H14" s="9">
        <v>12</v>
      </c>
      <c r="I14" s="9">
        <v>1</v>
      </c>
      <c r="J14" s="9">
        <v>1</v>
      </c>
      <c r="K14" s="9">
        <v>8</v>
      </c>
      <c r="L14" s="9">
        <v>12</v>
      </c>
      <c r="M14" s="9">
        <v>4</v>
      </c>
      <c r="N14" s="9">
        <v>6</v>
      </c>
      <c r="O14" s="9">
        <f t="shared" ref="O14:O15" si="2">SUM(C14:N14)</f>
        <v>243</v>
      </c>
      <c r="P14" s="10">
        <f>O14/O15</f>
        <v>0.17136812411847674</v>
      </c>
    </row>
    <row r="15" spans="1:16" x14ac:dyDescent="0.25">
      <c r="A15" s="5"/>
      <c r="B15" s="9"/>
      <c r="C15" s="9">
        <v>451</v>
      </c>
      <c r="D15" s="9">
        <v>434</v>
      </c>
      <c r="E15" s="9">
        <v>51</v>
      </c>
      <c r="F15" s="9">
        <v>43</v>
      </c>
      <c r="G15" s="9">
        <v>68</v>
      </c>
      <c r="H15" s="9">
        <v>56</v>
      </c>
      <c r="I15" s="9">
        <v>23</v>
      </c>
      <c r="J15" s="9">
        <v>23</v>
      </c>
      <c r="K15" s="9">
        <v>107</v>
      </c>
      <c r="L15" s="9">
        <v>109</v>
      </c>
      <c r="M15" s="9">
        <v>27</v>
      </c>
      <c r="N15" s="9">
        <v>26</v>
      </c>
      <c r="O15" s="9">
        <f t="shared" si="2"/>
        <v>1418</v>
      </c>
      <c r="P15" s="10">
        <f>SUM(P13:P14)</f>
        <v>1</v>
      </c>
    </row>
    <row r="16" spans="1:16" x14ac:dyDescent="0.25">
      <c r="A16" s="11" t="s">
        <v>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</row>
    <row r="17" spans="1:16" x14ac:dyDescent="0.25">
      <c r="A17" s="5"/>
      <c r="B17" s="9" t="s">
        <v>5</v>
      </c>
      <c r="C17" s="9">
        <v>483</v>
      </c>
      <c r="D17" s="9">
        <v>452</v>
      </c>
      <c r="E17" s="9">
        <v>47</v>
      </c>
      <c r="F17" s="9">
        <v>43</v>
      </c>
      <c r="G17" s="9">
        <v>80</v>
      </c>
      <c r="H17" s="9">
        <v>63</v>
      </c>
      <c r="I17" s="9">
        <v>29</v>
      </c>
      <c r="J17" s="9">
        <v>26</v>
      </c>
      <c r="K17" s="9">
        <v>132</v>
      </c>
      <c r="L17" s="9">
        <v>130</v>
      </c>
      <c r="M17" s="9">
        <v>29</v>
      </c>
      <c r="N17" s="9">
        <v>28</v>
      </c>
      <c r="O17" s="9">
        <f>SUM(C17:N17)</f>
        <v>1542</v>
      </c>
      <c r="P17" s="10">
        <f>O17/O19</f>
        <v>0.90228203627852543</v>
      </c>
    </row>
    <row r="18" spans="1:16" x14ac:dyDescent="0.25">
      <c r="A18" s="5"/>
      <c r="B18" s="9" t="s">
        <v>6</v>
      </c>
      <c r="C18" s="9">
        <v>49</v>
      </c>
      <c r="D18" s="9">
        <v>60</v>
      </c>
      <c r="E18" s="9">
        <v>9</v>
      </c>
      <c r="F18" s="9">
        <v>7</v>
      </c>
      <c r="G18" s="9">
        <v>4</v>
      </c>
      <c r="H18" s="9">
        <v>7</v>
      </c>
      <c r="I18" s="9">
        <v>1</v>
      </c>
      <c r="J18" s="9">
        <v>2</v>
      </c>
      <c r="K18" s="9">
        <v>13</v>
      </c>
      <c r="L18" s="9">
        <v>11</v>
      </c>
      <c r="M18" s="9">
        <v>2</v>
      </c>
      <c r="N18" s="9">
        <v>2</v>
      </c>
      <c r="O18" s="9">
        <f t="shared" ref="O18:O19" si="3">SUM(C18:N18)</f>
        <v>167</v>
      </c>
      <c r="P18" s="10">
        <f>O18/O19</f>
        <v>9.7717963721474552E-2</v>
      </c>
    </row>
    <row r="19" spans="1:16" x14ac:dyDescent="0.25">
      <c r="A19" s="5"/>
      <c r="B19" s="9"/>
      <c r="C19" s="9">
        <v>532</v>
      </c>
      <c r="D19" s="9">
        <v>512</v>
      </c>
      <c r="E19" s="9">
        <v>56</v>
      </c>
      <c r="F19" s="9">
        <v>50</v>
      </c>
      <c r="G19" s="9">
        <v>84</v>
      </c>
      <c r="H19" s="9">
        <v>70</v>
      </c>
      <c r="I19" s="9">
        <v>30</v>
      </c>
      <c r="J19" s="9">
        <v>28</v>
      </c>
      <c r="K19" s="9">
        <v>145</v>
      </c>
      <c r="L19" s="9">
        <v>141</v>
      </c>
      <c r="M19" s="9">
        <v>31</v>
      </c>
      <c r="N19" s="9">
        <v>30</v>
      </c>
      <c r="O19" s="9">
        <f t="shared" si="3"/>
        <v>1709</v>
      </c>
      <c r="P19" s="10">
        <f>SUM(P17:P18)</f>
        <v>1</v>
      </c>
    </row>
    <row r="20" spans="1:16" x14ac:dyDescent="0.25">
      <c r="A20" s="11" t="s">
        <v>10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</row>
    <row r="21" spans="1:16" x14ac:dyDescent="0.25">
      <c r="A21" s="5"/>
      <c r="B21" s="9" t="s">
        <v>5</v>
      </c>
      <c r="C21" s="9">
        <v>456</v>
      </c>
      <c r="D21" s="9">
        <v>424</v>
      </c>
      <c r="E21" s="9">
        <v>45</v>
      </c>
      <c r="F21" s="9">
        <v>47</v>
      </c>
      <c r="G21" s="9">
        <v>70</v>
      </c>
      <c r="H21" s="9">
        <v>57</v>
      </c>
      <c r="I21" s="9">
        <v>28</v>
      </c>
      <c r="J21" s="9">
        <v>27</v>
      </c>
      <c r="K21" s="9">
        <v>128</v>
      </c>
      <c r="L21" s="9">
        <v>121</v>
      </c>
      <c r="M21" s="9">
        <v>29</v>
      </c>
      <c r="N21" s="9">
        <v>27</v>
      </c>
      <c r="O21" s="9">
        <f>SUM(C21:N21)</f>
        <v>1459</v>
      </c>
      <c r="P21" s="10">
        <f>O21/O23</f>
        <v>0.89729397293972935</v>
      </c>
    </row>
    <row r="22" spans="1:16" x14ac:dyDescent="0.25">
      <c r="A22" s="5"/>
      <c r="B22" s="9" t="s">
        <v>6</v>
      </c>
      <c r="C22" s="9">
        <v>46</v>
      </c>
      <c r="D22" s="9">
        <v>56</v>
      </c>
      <c r="E22" s="9">
        <v>10</v>
      </c>
      <c r="F22" s="9">
        <v>4</v>
      </c>
      <c r="G22" s="9">
        <v>7</v>
      </c>
      <c r="H22" s="9">
        <v>7</v>
      </c>
      <c r="I22" s="9">
        <v>3</v>
      </c>
      <c r="J22" s="9">
        <v>2</v>
      </c>
      <c r="K22" s="9">
        <v>11</v>
      </c>
      <c r="L22" s="9">
        <v>16</v>
      </c>
      <c r="M22" s="9">
        <v>2</v>
      </c>
      <c r="N22" s="9">
        <v>3</v>
      </c>
      <c r="O22" s="9">
        <f t="shared" ref="O22:O23" si="4">SUM(C22:N22)</f>
        <v>167</v>
      </c>
      <c r="P22" s="10">
        <f>O22/O23</f>
        <v>0.1027060270602706</v>
      </c>
    </row>
    <row r="23" spans="1:16" x14ac:dyDescent="0.25">
      <c r="A23" s="5"/>
      <c r="B23" s="9"/>
      <c r="C23" s="9">
        <v>502</v>
      </c>
      <c r="D23" s="9">
        <v>480</v>
      </c>
      <c r="E23" s="9">
        <v>55</v>
      </c>
      <c r="F23" s="9">
        <v>51</v>
      </c>
      <c r="G23" s="9">
        <v>77</v>
      </c>
      <c r="H23" s="9">
        <v>64</v>
      </c>
      <c r="I23" s="9">
        <v>31</v>
      </c>
      <c r="J23" s="9">
        <v>29</v>
      </c>
      <c r="K23" s="9">
        <v>139</v>
      </c>
      <c r="L23" s="9">
        <v>137</v>
      </c>
      <c r="M23" s="9">
        <v>31</v>
      </c>
      <c r="N23" s="9">
        <v>30</v>
      </c>
      <c r="O23" s="9">
        <f t="shared" si="4"/>
        <v>1626</v>
      </c>
      <c r="P23" s="10">
        <f>SUM(P21:P22)</f>
        <v>1</v>
      </c>
    </row>
    <row r="24" spans="1:16" x14ac:dyDescent="0.25">
      <c r="A24" s="11" t="s">
        <v>11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3"/>
    </row>
    <row r="25" spans="1:16" x14ac:dyDescent="0.25">
      <c r="A25" s="5"/>
      <c r="B25" s="9" t="s">
        <v>5</v>
      </c>
      <c r="C25" s="9">
        <v>475</v>
      </c>
      <c r="D25" s="9">
        <v>429</v>
      </c>
      <c r="E25" s="9">
        <v>45</v>
      </c>
      <c r="F25" s="9">
        <v>45</v>
      </c>
      <c r="G25" s="9">
        <v>74</v>
      </c>
      <c r="H25" s="9">
        <v>63</v>
      </c>
      <c r="I25" s="9">
        <v>29</v>
      </c>
      <c r="J25" s="9">
        <v>27</v>
      </c>
      <c r="K25" s="9">
        <v>129</v>
      </c>
      <c r="L25" s="9">
        <v>130</v>
      </c>
      <c r="M25" s="9">
        <v>30</v>
      </c>
      <c r="N25" s="9">
        <v>26</v>
      </c>
      <c r="O25" s="9">
        <f>SUM(C25:N25)</f>
        <v>1502</v>
      </c>
      <c r="P25" s="10">
        <f>O25/O27</f>
        <v>0.86921296296296291</v>
      </c>
    </row>
    <row r="26" spans="1:16" x14ac:dyDescent="0.25">
      <c r="A26" s="5"/>
      <c r="B26" s="9" t="s">
        <v>6</v>
      </c>
      <c r="C26" s="9">
        <v>66</v>
      </c>
      <c r="D26" s="9">
        <v>86</v>
      </c>
      <c r="E26" s="9">
        <v>11</v>
      </c>
      <c r="F26" s="9">
        <v>6</v>
      </c>
      <c r="G26" s="9">
        <v>14</v>
      </c>
      <c r="H26" s="9">
        <v>6</v>
      </c>
      <c r="I26" s="9">
        <v>1</v>
      </c>
      <c r="J26" s="9">
        <v>1</v>
      </c>
      <c r="K26" s="9">
        <v>16</v>
      </c>
      <c r="L26" s="9">
        <v>14</v>
      </c>
      <c r="M26" s="9">
        <v>1</v>
      </c>
      <c r="N26" s="9">
        <v>4</v>
      </c>
      <c r="O26" s="9">
        <f t="shared" ref="O26:O27" si="5">SUM(C26:N26)</f>
        <v>226</v>
      </c>
      <c r="P26" s="10">
        <f>O26/O27</f>
        <v>0.13078703703703703</v>
      </c>
    </row>
    <row r="27" spans="1:16" x14ac:dyDescent="0.25">
      <c r="A27" s="5"/>
      <c r="B27" s="9"/>
      <c r="C27" s="9">
        <v>541</v>
      </c>
      <c r="D27" s="9">
        <v>515</v>
      </c>
      <c r="E27" s="9">
        <v>56</v>
      </c>
      <c r="F27" s="9">
        <v>51</v>
      </c>
      <c r="G27" s="9">
        <v>88</v>
      </c>
      <c r="H27" s="9">
        <v>69</v>
      </c>
      <c r="I27" s="9">
        <v>30</v>
      </c>
      <c r="J27" s="9">
        <v>28</v>
      </c>
      <c r="K27" s="9">
        <v>145</v>
      </c>
      <c r="L27" s="9">
        <v>144</v>
      </c>
      <c r="M27" s="9">
        <v>31</v>
      </c>
      <c r="N27" s="9">
        <v>30</v>
      </c>
      <c r="O27" s="9">
        <f t="shared" si="5"/>
        <v>1728</v>
      </c>
      <c r="P27" s="10">
        <f>SUM(P25:P26)</f>
        <v>1</v>
      </c>
    </row>
    <row r="28" spans="1:16" x14ac:dyDescent="0.25">
      <c r="A28" s="11" t="s">
        <v>12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</row>
    <row r="29" spans="1:16" x14ac:dyDescent="0.25">
      <c r="A29" s="5"/>
      <c r="B29" s="9" t="s">
        <v>5</v>
      </c>
      <c r="C29" s="9">
        <v>437</v>
      </c>
      <c r="D29" s="9">
        <v>418</v>
      </c>
      <c r="E29" s="9">
        <v>51</v>
      </c>
      <c r="F29" s="9">
        <v>44</v>
      </c>
      <c r="G29" s="9">
        <v>68</v>
      </c>
      <c r="H29" s="9">
        <v>56</v>
      </c>
      <c r="I29" s="9">
        <v>27</v>
      </c>
      <c r="J29" s="9">
        <v>27</v>
      </c>
      <c r="K29" s="9">
        <v>138</v>
      </c>
      <c r="L29" s="9">
        <v>144</v>
      </c>
      <c r="M29" s="9">
        <v>29</v>
      </c>
      <c r="N29" s="9">
        <v>23</v>
      </c>
      <c r="O29" s="9">
        <f>SUM(C29:N29)</f>
        <v>1462</v>
      </c>
      <c r="P29" s="10">
        <f>O29/O31</f>
        <v>0.81493868450390194</v>
      </c>
    </row>
    <row r="30" spans="1:16" x14ac:dyDescent="0.25">
      <c r="A30" s="5"/>
      <c r="B30" s="9" t="s">
        <v>6</v>
      </c>
      <c r="C30" s="9">
        <v>121</v>
      </c>
      <c r="D30" s="9">
        <v>107</v>
      </c>
      <c r="E30" s="9">
        <v>11</v>
      </c>
      <c r="F30" s="9">
        <v>7</v>
      </c>
      <c r="G30" s="9">
        <v>18</v>
      </c>
      <c r="H30" s="9">
        <v>15</v>
      </c>
      <c r="I30" s="9">
        <v>6</v>
      </c>
      <c r="J30" s="9">
        <v>3</v>
      </c>
      <c r="K30" s="9">
        <v>18</v>
      </c>
      <c r="L30" s="9">
        <v>12</v>
      </c>
      <c r="M30" s="9">
        <v>4</v>
      </c>
      <c r="N30" s="9">
        <v>10</v>
      </c>
      <c r="O30" s="9">
        <f t="shared" ref="O30:O31" si="6">SUM(C30:N30)</f>
        <v>332</v>
      </c>
      <c r="P30" s="10">
        <f>O30/O31</f>
        <v>0.18506131549609811</v>
      </c>
    </row>
    <row r="31" spans="1:16" x14ac:dyDescent="0.25">
      <c r="A31" s="5"/>
      <c r="B31" s="9"/>
      <c r="C31" s="9">
        <v>558</v>
      </c>
      <c r="D31" s="9">
        <v>525</v>
      </c>
      <c r="E31" s="9">
        <v>62</v>
      </c>
      <c r="F31" s="9">
        <v>51</v>
      </c>
      <c r="G31" s="9">
        <v>86</v>
      </c>
      <c r="H31" s="9">
        <v>71</v>
      </c>
      <c r="I31" s="9">
        <v>33</v>
      </c>
      <c r="J31" s="9">
        <v>30</v>
      </c>
      <c r="K31" s="9">
        <v>156</v>
      </c>
      <c r="L31" s="9">
        <v>156</v>
      </c>
      <c r="M31" s="9">
        <v>33</v>
      </c>
      <c r="N31" s="9">
        <v>33</v>
      </c>
      <c r="O31" s="9">
        <f t="shared" si="6"/>
        <v>1794</v>
      </c>
      <c r="P31" s="10">
        <f>SUM(P29:P30)</f>
        <v>1</v>
      </c>
    </row>
    <row r="32" spans="1:16" x14ac:dyDescent="0.25">
      <c r="A32" s="11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3"/>
    </row>
    <row r="33" spans="1:16" x14ac:dyDescent="0.25">
      <c r="A33" s="5"/>
      <c r="B33" s="9" t="s">
        <v>5</v>
      </c>
      <c r="C33" s="9">
        <v>419</v>
      </c>
      <c r="D33" s="9">
        <v>399</v>
      </c>
      <c r="E33" s="9">
        <v>43</v>
      </c>
      <c r="F33" s="9">
        <v>39</v>
      </c>
      <c r="G33" s="9">
        <v>61</v>
      </c>
      <c r="H33" s="9">
        <v>50</v>
      </c>
      <c r="I33" s="9">
        <v>22</v>
      </c>
      <c r="J33" s="9">
        <v>19</v>
      </c>
      <c r="K33" s="9">
        <v>123</v>
      </c>
      <c r="L33" s="9">
        <v>126</v>
      </c>
      <c r="M33" s="9">
        <v>29</v>
      </c>
      <c r="N33" s="9">
        <v>25</v>
      </c>
      <c r="O33" s="9">
        <f>SUM(C33:N33)</f>
        <v>1355</v>
      </c>
      <c r="P33" s="10">
        <f>O33/O35</f>
        <v>0.85113065326633164</v>
      </c>
    </row>
    <row r="34" spans="1:16" x14ac:dyDescent="0.25">
      <c r="A34" s="5"/>
      <c r="B34" s="9" t="s">
        <v>6</v>
      </c>
      <c r="C34" s="9">
        <v>73</v>
      </c>
      <c r="D34" s="9">
        <v>88</v>
      </c>
      <c r="E34" s="9">
        <v>7</v>
      </c>
      <c r="F34" s="9">
        <v>6</v>
      </c>
      <c r="G34" s="9">
        <v>13</v>
      </c>
      <c r="H34" s="9">
        <v>13</v>
      </c>
      <c r="I34" s="9">
        <v>4</v>
      </c>
      <c r="J34" s="9">
        <v>5</v>
      </c>
      <c r="K34" s="9">
        <v>10</v>
      </c>
      <c r="L34" s="9">
        <v>8</v>
      </c>
      <c r="M34" s="9">
        <v>2</v>
      </c>
      <c r="N34" s="9">
        <v>8</v>
      </c>
      <c r="O34" s="9">
        <f t="shared" ref="O34:O35" si="7">SUM(C34:N34)</f>
        <v>237</v>
      </c>
      <c r="P34" s="10">
        <f>O34/O35</f>
        <v>0.14886934673366833</v>
      </c>
    </row>
    <row r="35" spans="1:16" x14ac:dyDescent="0.25">
      <c r="A35" s="5"/>
      <c r="B35" s="9"/>
      <c r="C35" s="9">
        <v>492</v>
      </c>
      <c r="D35" s="9">
        <v>487</v>
      </c>
      <c r="E35" s="9">
        <v>50</v>
      </c>
      <c r="F35" s="9">
        <v>45</v>
      </c>
      <c r="G35" s="9">
        <v>74</v>
      </c>
      <c r="H35" s="9">
        <v>63</v>
      </c>
      <c r="I35" s="9">
        <v>26</v>
      </c>
      <c r="J35" s="9">
        <v>24</v>
      </c>
      <c r="K35" s="9">
        <v>133</v>
      </c>
      <c r="L35" s="9">
        <v>134</v>
      </c>
      <c r="M35" s="9">
        <v>31</v>
      </c>
      <c r="N35" s="9">
        <v>33</v>
      </c>
      <c r="O35" s="9">
        <f t="shared" si="7"/>
        <v>1592</v>
      </c>
      <c r="P35" s="10">
        <f>SUM(P33:P34)</f>
        <v>1</v>
      </c>
    </row>
    <row r="38" spans="1:16" ht="30" x14ac:dyDescent="0.25">
      <c r="A38" s="4" t="s">
        <v>26</v>
      </c>
      <c r="B38" s="4" t="s">
        <v>1</v>
      </c>
      <c r="C38" s="3" t="s">
        <v>16</v>
      </c>
      <c r="D38" s="3" t="s">
        <v>17</v>
      </c>
      <c r="E38" s="2" t="s">
        <v>14</v>
      </c>
      <c r="F38" s="2" t="s">
        <v>15</v>
      </c>
      <c r="G38" s="2" t="s">
        <v>18</v>
      </c>
      <c r="H38" s="2" t="s">
        <v>19</v>
      </c>
      <c r="I38" s="2" t="s">
        <v>20</v>
      </c>
      <c r="J38" s="2" t="s">
        <v>21</v>
      </c>
      <c r="K38" s="2" t="s">
        <v>22</v>
      </c>
      <c r="L38" s="2" t="s">
        <v>23</v>
      </c>
      <c r="M38" s="2" t="s">
        <v>24</v>
      </c>
      <c r="N38" s="2" t="s">
        <v>25</v>
      </c>
      <c r="O38" s="4" t="s">
        <v>2</v>
      </c>
      <c r="P38" s="4" t="s">
        <v>3</v>
      </c>
    </row>
    <row r="39" spans="1:16" x14ac:dyDescent="0.25">
      <c r="A39" s="6" t="s">
        <v>27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8"/>
    </row>
    <row r="40" spans="1:16" x14ac:dyDescent="0.25">
      <c r="A40" s="9"/>
      <c r="B40" s="9" t="s">
        <v>5</v>
      </c>
      <c r="C40" s="9">
        <v>1738</v>
      </c>
      <c r="D40" s="9">
        <v>1634</v>
      </c>
      <c r="E40" s="9">
        <v>186</v>
      </c>
      <c r="F40" s="9">
        <v>160</v>
      </c>
      <c r="G40" s="9">
        <v>268</v>
      </c>
      <c r="H40" s="9">
        <v>211</v>
      </c>
      <c r="I40" s="9">
        <v>97</v>
      </c>
      <c r="J40" s="9">
        <v>86</v>
      </c>
      <c r="K40" s="9">
        <v>489</v>
      </c>
      <c r="L40" s="9">
        <v>496</v>
      </c>
      <c r="M40" s="9">
        <v>112</v>
      </c>
      <c r="N40" s="9">
        <v>98</v>
      </c>
      <c r="O40" s="9">
        <f>SUM(C40:N40)</f>
        <v>5575</v>
      </c>
      <c r="P40" s="10">
        <f>O40/O42</f>
        <v>0.85401348039215685</v>
      </c>
    </row>
    <row r="41" spans="1:16" x14ac:dyDescent="0.25">
      <c r="A41" s="9"/>
      <c r="B41" s="9" t="s">
        <v>6</v>
      </c>
      <c r="C41" s="9">
        <v>298</v>
      </c>
      <c r="D41" s="9">
        <v>348</v>
      </c>
      <c r="E41" s="9">
        <v>30</v>
      </c>
      <c r="F41" s="9">
        <v>25</v>
      </c>
      <c r="G41" s="9">
        <v>48</v>
      </c>
      <c r="H41" s="9">
        <v>54</v>
      </c>
      <c r="I41" s="9">
        <v>11</v>
      </c>
      <c r="J41" s="9">
        <v>13</v>
      </c>
      <c r="K41" s="9">
        <v>44</v>
      </c>
      <c r="L41" s="9">
        <v>44</v>
      </c>
      <c r="M41" s="9">
        <v>12</v>
      </c>
      <c r="N41" s="9">
        <v>26</v>
      </c>
      <c r="O41" s="9">
        <f t="shared" ref="O41:O42" si="8">SUM(C41:N41)</f>
        <v>953</v>
      </c>
      <c r="P41" s="10">
        <f>O41/O42</f>
        <v>0.14598651960784315</v>
      </c>
    </row>
    <row r="42" spans="1:16" x14ac:dyDescent="0.25">
      <c r="A42" s="9"/>
      <c r="B42" s="9"/>
      <c r="C42" s="9">
        <v>2036</v>
      </c>
      <c r="D42" s="9">
        <v>1982</v>
      </c>
      <c r="E42" s="9">
        <v>216</v>
      </c>
      <c r="F42" s="9">
        <v>185</v>
      </c>
      <c r="G42" s="9">
        <v>316</v>
      </c>
      <c r="H42" s="9">
        <v>265</v>
      </c>
      <c r="I42" s="9">
        <v>108</v>
      </c>
      <c r="J42" s="9">
        <v>99</v>
      </c>
      <c r="K42" s="9">
        <v>533</v>
      </c>
      <c r="L42" s="9">
        <v>540</v>
      </c>
      <c r="M42" s="9">
        <v>124</v>
      </c>
      <c r="N42" s="9">
        <v>124</v>
      </c>
      <c r="O42" s="9">
        <f t="shared" si="8"/>
        <v>6528</v>
      </c>
      <c r="P42" s="10">
        <f>SUM(P40:P41)</f>
        <v>1</v>
      </c>
    </row>
    <row r="43" spans="1:16" x14ac:dyDescent="0.25">
      <c r="A43" s="6" t="s">
        <v>28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8"/>
    </row>
    <row r="44" spans="1:16" x14ac:dyDescent="0.25">
      <c r="A44" s="9"/>
      <c r="B44" s="9" t="s">
        <v>5</v>
      </c>
      <c r="C44" s="9">
        <v>1414</v>
      </c>
      <c r="D44" s="9">
        <v>1305</v>
      </c>
      <c r="E44" s="9">
        <v>137</v>
      </c>
      <c r="F44" s="9">
        <v>135</v>
      </c>
      <c r="G44" s="9">
        <v>224</v>
      </c>
      <c r="H44" s="9">
        <v>183</v>
      </c>
      <c r="I44" s="9">
        <v>86</v>
      </c>
      <c r="J44" s="9">
        <v>80</v>
      </c>
      <c r="K44" s="9">
        <v>389</v>
      </c>
      <c r="L44" s="9">
        <v>381</v>
      </c>
      <c r="M44" s="9">
        <v>88</v>
      </c>
      <c r="N44" s="9">
        <v>81</v>
      </c>
      <c r="O44" s="9">
        <f>SUM(C44:N44)</f>
        <v>4503</v>
      </c>
      <c r="P44" s="10">
        <f>O44/O46</f>
        <v>0.88939364013430777</v>
      </c>
    </row>
    <row r="45" spans="1:16" x14ac:dyDescent="0.25">
      <c r="A45" s="9"/>
      <c r="B45" s="9" t="s">
        <v>6</v>
      </c>
      <c r="C45" s="9">
        <v>161</v>
      </c>
      <c r="D45" s="9">
        <v>202</v>
      </c>
      <c r="E45" s="9">
        <v>30</v>
      </c>
      <c r="F45" s="9">
        <v>17</v>
      </c>
      <c r="G45" s="9">
        <v>25</v>
      </c>
      <c r="H45" s="9">
        <v>20</v>
      </c>
      <c r="I45" s="9">
        <v>5</v>
      </c>
      <c r="J45" s="9">
        <v>5</v>
      </c>
      <c r="K45" s="9">
        <v>40</v>
      </c>
      <c r="L45" s="9">
        <v>41</v>
      </c>
      <c r="M45" s="9">
        <v>5</v>
      </c>
      <c r="N45" s="9">
        <v>9</v>
      </c>
      <c r="O45" s="9">
        <f t="shared" ref="O45:O46" si="9">SUM(C45:N45)</f>
        <v>560</v>
      </c>
      <c r="P45" s="10">
        <f>O45/O46</f>
        <v>0.11060635986569228</v>
      </c>
    </row>
    <row r="46" spans="1:16" x14ac:dyDescent="0.25">
      <c r="A46" s="9"/>
      <c r="B46" s="9"/>
      <c r="C46" s="9">
        <v>1575</v>
      </c>
      <c r="D46" s="9">
        <v>1507</v>
      </c>
      <c r="E46" s="9">
        <v>167</v>
      </c>
      <c r="F46" s="9">
        <v>152</v>
      </c>
      <c r="G46" s="9">
        <v>249</v>
      </c>
      <c r="H46" s="9">
        <v>203</v>
      </c>
      <c r="I46" s="9">
        <v>91</v>
      </c>
      <c r="J46" s="9">
        <v>85</v>
      </c>
      <c r="K46" s="9">
        <v>429</v>
      </c>
      <c r="L46" s="9">
        <v>422</v>
      </c>
      <c r="M46" s="9">
        <v>93</v>
      </c>
      <c r="N46" s="9">
        <v>90</v>
      </c>
      <c r="O46" s="9">
        <f t="shared" si="9"/>
        <v>5063</v>
      </c>
      <c r="P46" s="10">
        <f>SUM(P44:P45)</f>
        <v>1</v>
      </c>
    </row>
    <row r="47" spans="1:16" x14ac:dyDescent="0.25">
      <c r="A47" s="6" t="s">
        <v>29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8"/>
    </row>
    <row r="48" spans="1:16" x14ac:dyDescent="0.25">
      <c r="A48" s="9"/>
      <c r="B48" s="9" t="s">
        <v>5</v>
      </c>
      <c r="C48" s="9">
        <v>437</v>
      </c>
      <c r="D48" s="9">
        <v>418</v>
      </c>
      <c r="E48" s="9">
        <v>51</v>
      </c>
      <c r="F48" s="9">
        <v>44</v>
      </c>
      <c r="G48" s="9">
        <v>68</v>
      </c>
      <c r="H48" s="9">
        <v>56</v>
      </c>
      <c r="I48" s="9">
        <v>27</v>
      </c>
      <c r="J48" s="9">
        <v>27</v>
      </c>
      <c r="K48" s="9">
        <v>138</v>
      </c>
      <c r="L48" s="9">
        <v>144</v>
      </c>
      <c r="M48" s="9">
        <v>29</v>
      </c>
      <c r="N48" s="9">
        <v>23</v>
      </c>
      <c r="O48" s="9">
        <f>SUM(C48:N48)</f>
        <v>1462</v>
      </c>
      <c r="P48" s="10">
        <f>O48/O50</f>
        <v>0.81493868450390194</v>
      </c>
    </row>
    <row r="49" spans="1:16" x14ac:dyDescent="0.25">
      <c r="A49" s="9"/>
      <c r="B49" s="9" t="s">
        <v>6</v>
      </c>
      <c r="C49" s="9">
        <v>121</v>
      </c>
      <c r="D49" s="9">
        <v>107</v>
      </c>
      <c r="E49" s="9">
        <v>11</v>
      </c>
      <c r="F49" s="9">
        <v>7</v>
      </c>
      <c r="G49" s="9">
        <v>18</v>
      </c>
      <c r="H49" s="9">
        <v>15</v>
      </c>
      <c r="I49" s="9">
        <v>6</v>
      </c>
      <c r="J49" s="9">
        <v>3</v>
      </c>
      <c r="K49" s="9">
        <v>18</v>
      </c>
      <c r="L49" s="9">
        <v>12</v>
      </c>
      <c r="M49" s="9">
        <v>4</v>
      </c>
      <c r="N49" s="9">
        <v>10</v>
      </c>
      <c r="O49" s="9">
        <f t="shared" ref="O49:O50" si="10">SUM(C49:N49)</f>
        <v>332</v>
      </c>
      <c r="P49" s="10">
        <f>O49/O50</f>
        <v>0.18506131549609811</v>
      </c>
    </row>
    <row r="50" spans="1:16" x14ac:dyDescent="0.25">
      <c r="A50" s="9"/>
      <c r="B50" s="9"/>
      <c r="C50" s="9">
        <v>558</v>
      </c>
      <c r="D50" s="9">
        <v>525</v>
      </c>
      <c r="E50" s="9">
        <v>62</v>
      </c>
      <c r="F50" s="9">
        <v>51</v>
      </c>
      <c r="G50" s="9">
        <v>86</v>
      </c>
      <c r="H50" s="9">
        <v>71</v>
      </c>
      <c r="I50" s="9">
        <v>33</v>
      </c>
      <c r="J50" s="9">
        <v>30</v>
      </c>
      <c r="K50" s="9">
        <v>156</v>
      </c>
      <c r="L50" s="9">
        <v>156</v>
      </c>
      <c r="M50" s="9">
        <v>33</v>
      </c>
      <c r="N50" s="9">
        <v>33</v>
      </c>
      <c r="O50" s="9">
        <f t="shared" si="10"/>
        <v>1794</v>
      </c>
      <c r="P50" s="10">
        <f>SUM(P48:P49)</f>
        <v>1</v>
      </c>
    </row>
  </sheetData>
  <mergeCells count="9">
    <mergeCell ref="A24:P24"/>
    <mergeCell ref="A28:P28"/>
    <mergeCell ref="A32:P32"/>
    <mergeCell ref="A1:P2"/>
    <mergeCell ref="A4:P4"/>
    <mergeCell ref="A8:P8"/>
    <mergeCell ref="A12:P12"/>
    <mergeCell ref="A16:P16"/>
    <mergeCell ref="A20:P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Pallassini Tommaso</dc:creator>
  <cp:lastModifiedBy>Pallassini Tommaso</cp:lastModifiedBy>
  <dcterms:created xsi:type="dcterms:W3CDTF">2026-07-29T10:26:02Z</dcterms:created>
  <dcterms:modified xsi:type="dcterms:W3CDTF">2026-07-29T10:47:28Z</dcterms:modified>
</cp:coreProperties>
</file>